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20.95\acp\01_Gestione\SITO\AFFIDAMENTI\"/>
    </mc:Choice>
  </mc:AlternateContent>
  <xr:revisionPtr revIDLastSave="0" documentId="13_ncr:1_{16276839-9C23-443A-AA8C-A9D5E07DF7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</sheets>
  <definedNames>
    <definedName name="_xlnm._FilterDatabase" localSheetId="0" hidden="1">'2024'!$A$2:$L$45</definedName>
    <definedName name="_xlnm.Print_Area" localSheetId="0">'2024'!$A$1:$L$45</definedName>
    <definedName name="OLE_LINK1" localSheetId="0">'2024'!$C$58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  <c r="I15" i="4"/>
  <c r="I13" i="4"/>
  <c r="I11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0" i="4" s="1"/>
  <c r="A21" i="4" s="1"/>
  <c r="A22" i="4" s="1"/>
  <c r="A23" i="4" s="1"/>
  <c r="A24" i="4" s="1"/>
  <c r="A25" i="4" l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44" i="4"/>
</calcChain>
</file>

<file path=xl/sharedStrings.xml><?xml version="1.0" encoding="utf-8"?>
<sst xmlns="http://schemas.openxmlformats.org/spreadsheetml/2006/main" count="317" uniqueCount="164">
  <si>
    <t>MODALITA' DI SELEZIONE DEL FORNITORE</t>
  </si>
  <si>
    <t xml:space="preserve">IMPORTO DI AGGIUDICAZIONE </t>
  </si>
  <si>
    <t>DENOMINAZIONE FORNITORI INVITATI/PARTECIPANTI</t>
  </si>
  <si>
    <t>NUM. OFFERTE RICEVUTE</t>
  </si>
  <si>
    <t>AGGIUDICATARIO</t>
  </si>
  <si>
    <t>NOTE</t>
  </si>
  <si>
    <t>DURATA DEL CONTRATTO</t>
  </si>
  <si>
    <t>RENDICONTAZIONE GESTIONE FINANZIARIA CONTRATTO</t>
  </si>
  <si>
    <t>Ufficio legale e contratti</t>
  </si>
  <si>
    <t>1 anno</t>
  </si>
  <si>
    <t>Affidamento diretto</t>
  </si>
  <si>
    <t>OGGETTO</t>
  </si>
  <si>
    <t>UFFICIO RICHIEDENTE</t>
  </si>
  <si>
    <t>CIG</t>
  </si>
  <si>
    <t>Revisione e fornitura estintori</t>
  </si>
  <si>
    <t>Kalyos Srl</t>
  </si>
  <si>
    <t>EY Spa</t>
  </si>
  <si>
    <t xml:space="preserve"> </t>
  </si>
  <si>
    <t>B02B4CFAEA</t>
  </si>
  <si>
    <t>B02E8EBB6E</t>
  </si>
  <si>
    <t>B03985B1FF</t>
  </si>
  <si>
    <t>B03A086F87</t>
  </si>
  <si>
    <t>B03AADD7E9</t>
  </si>
  <si>
    <t>B04ED84AC2</t>
  </si>
  <si>
    <t>B057DA6BF3</t>
  </si>
  <si>
    <t>B07F2BD027</t>
  </si>
  <si>
    <t>B086CF1884</t>
  </si>
  <si>
    <t>B0873C5B02</t>
  </si>
  <si>
    <t>B099B946E9</t>
  </si>
  <si>
    <t>B0A9AB61BC</t>
  </si>
  <si>
    <t>B0BBFF5049</t>
  </si>
  <si>
    <t>B0E24C01A1</t>
  </si>
  <si>
    <t>B0E81FC220</t>
  </si>
  <si>
    <t>B0E91B3A00</t>
  </si>
  <si>
    <t>B0F6C5778F</t>
  </si>
  <si>
    <t>B0FACA586E</t>
  </si>
  <si>
    <t xml:space="preserve">Canone annuo DocuWare anno 2024 </t>
  </si>
  <si>
    <t>Elaborazione cedolini anno 2024</t>
  </si>
  <si>
    <t>Fornitura buoni pasto anno 2024</t>
  </si>
  <si>
    <t>Asseverazione crediti/debiti per soci pubblici al 31/12/2023</t>
  </si>
  <si>
    <t>Incarico ODV 1 marzo 2024/30 agosto 2024 - avv ferrari chazelat</t>
  </si>
  <si>
    <t>Fornitura targhe esterne sede e sistemazione cassetta pubblicità</t>
  </si>
  <si>
    <t>Manutenzione elettrica</t>
  </si>
  <si>
    <t>Fornitura n.2 estintori e smaltimento usato</t>
  </si>
  <si>
    <t>Manutenzione idraulica ordinaria</t>
  </si>
  <si>
    <t>Rinnovo N.5 licenze antivirus Sophos</t>
  </si>
  <si>
    <t>Manutenzione del verde anno 2023</t>
  </si>
  <si>
    <t>Incarico RSPP e incarico medico competente</t>
  </si>
  <si>
    <t>Manutenzione impianto di irrigazione sede di Cremona Via Colletta n.1</t>
  </si>
  <si>
    <t>Manutenzione giardino sede di Cremona Via Colletta - anno 2024</t>
  </si>
  <si>
    <t>Servizi di facchinaggio e varie</t>
  </si>
  <si>
    <t>Spurgo uffici sede Via Colletta n.1 Cremona</t>
  </si>
  <si>
    <t>Manutenzione idraulica anno 2024</t>
  </si>
  <si>
    <t>Fireservice Srl</t>
  </si>
  <si>
    <t>Assindustria Servizi Spa</t>
  </si>
  <si>
    <t>Day Ristoservice Spa</t>
  </si>
  <si>
    <t>Avv. Marcello Ferrari Chazelat</t>
  </si>
  <si>
    <t>Studio PI-TRE Srl</t>
  </si>
  <si>
    <t>Civardi Gabriele Impianti elettrici</t>
  </si>
  <si>
    <t>Fasoli Termoidraulica Srl</t>
  </si>
  <si>
    <t>ACS Srl</t>
  </si>
  <si>
    <t>Dharma Onlus soc. coop. Soc.</t>
  </si>
  <si>
    <t>SI.A.M. Srl</t>
  </si>
  <si>
    <t>Tombo di Tomabolato Gianfranco</t>
  </si>
  <si>
    <t>Contardi Stefano</t>
  </si>
  <si>
    <t>Risign Soc. Coop.</t>
  </si>
  <si>
    <t>CREA Srl</t>
  </si>
  <si>
    <t>6 mesi</t>
  </si>
  <si>
    <t>B1725D36B9</t>
  </si>
  <si>
    <t>B180D2E265</t>
  </si>
  <si>
    <t>B1B032D70A</t>
  </si>
  <si>
    <t>B1B2802C17</t>
  </si>
  <si>
    <t>B1CA30F98F</t>
  </si>
  <si>
    <t>CUC - Prov Brescia - B206878811</t>
  </si>
  <si>
    <t>B2212567DE</t>
  </si>
  <si>
    <t>B22C41347C</t>
  </si>
  <si>
    <t>B22C5D03B6</t>
  </si>
  <si>
    <t>Pulizia ufficio periodo da maggio-dicembre 2024</t>
  </si>
  <si>
    <t>Manutenzione impianto antincendio e quadri elettrici anno 2024</t>
  </si>
  <si>
    <t>Servizio assistenza UPS</t>
  </si>
  <si>
    <t>Abbonamento al quotidiano "Il Sole 24 Ore"</t>
  </si>
  <si>
    <t>Acquisto rilegatrice manuale</t>
  </si>
  <si>
    <t>Incarico professionale, consulenza e tenuta contabilità anno 2023</t>
  </si>
  <si>
    <t>Estrazione documenti e metadati Centro Padane Srl</t>
  </si>
  <si>
    <t>Cancelleria Varia</t>
  </si>
  <si>
    <t>Nomina a Data Protection Officer - anno 2024</t>
  </si>
  <si>
    <t>Coop. Dharma soc. coop.</t>
  </si>
  <si>
    <t>Gruppo Italsinergie</t>
  </si>
  <si>
    <t>Vertiv Srl</t>
  </si>
  <si>
    <t>Il Sole 24 ORE Spa</t>
  </si>
  <si>
    <t>La Meccanografica Snc</t>
  </si>
  <si>
    <t>Studio Ruggeri</t>
  </si>
  <si>
    <t xml:space="preserve">Kalyos Srl </t>
  </si>
  <si>
    <t>Cartolibreria Il Punto di Manini B.</t>
  </si>
  <si>
    <t>BM Software e Consulting Srl</t>
  </si>
  <si>
    <t>B2702F0CE9</t>
  </si>
  <si>
    <t>CUC - Prov Brescia - B279A69CB4</t>
  </si>
  <si>
    <t>B291BAA8A2</t>
  </si>
  <si>
    <t>B291CEB18A</t>
  </si>
  <si>
    <t>B291E06B11</t>
  </si>
  <si>
    <t>B2F716FC3A</t>
  </si>
  <si>
    <t>B2F73EA840</t>
  </si>
  <si>
    <t>B32285E66F</t>
  </si>
  <si>
    <t>Manutenzione porta automatica - anno 2024</t>
  </si>
  <si>
    <t>Revisione infissi  esterni fabbricato Via Ruggero Manna - Cremona</t>
  </si>
  <si>
    <t>Pratica edilizia Palazzo Roncadelli Manna</t>
  </si>
  <si>
    <t>Revoca procura dott.ssa Zagni</t>
  </si>
  <si>
    <t>Nuova procura ing. Rubini</t>
  </si>
  <si>
    <t>Compenso CTU - Saldo I quesito - Pratica Savoldi</t>
  </si>
  <si>
    <t>Fornitura e posa n.2 ventilconvettori</t>
  </si>
  <si>
    <t>Acquisto notebook HP 250 G9</t>
  </si>
  <si>
    <t>Geze Italia Srl Unipersonale</t>
  </si>
  <si>
    <t>MAG Gestioni Srl</t>
  </si>
  <si>
    <t>Macrì geom. Giuliano Sergio</t>
  </si>
  <si>
    <t>Cristaldi Giuseppe Notaio</t>
  </si>
  <si>
    <t>Perazzoli Massimilino Dott.Agronomo</t>
  </si>
  <si>
    <t>PROCEDURE DI SELEZIONE FORNITORI AFFIDAMENTI ANNO 2024 (AGGIORNAMENTO AL 30/09/2024)</t>
  </si>
  <si>
    <t>Perazzoli Massimiliano Dott.Agronomo</t>
  </si>
  <si>
    <t>B3544139D0</t>
  </si>
  <si>
    <t>B3B72A6519</t>
  </si>
  <si>
    <t>B3FBC0AD82</t>
  </si>
  <si>
    <t>B3FBD62964</t>
  </si>
  <si>
    <t>B3FBCFC539</t>
  </si>
  <si>
    <t>B4499ACB43</t>
  </si>
  <si>
    <t>CUC - Prov Brescia - B4A39B8885</t>
  </si>
  <si>
    <t>CUC - Prov Brescia - B4A3776B89</t>
  </si>
  <si>
    <t>Aggiornamento "Corso di Primo Soccorso"</t>
  </si>
  <si>
    <t>Revisione tetto a seguito infiltrazione con utilizzo cestello</t>
  </si>
  <si>
    <t>Rilievo impianto elettrico di Palazzo Roncadelli Manna e restituzione elaborati grafici, c.d. as built</t>
  </si>
  <si>
    <t>Interventi di ricodifica telecomandi, fissaggio piastra portone ingresso, materiale vario</t>
  </si>
  <si>
    <t>Contratto di manutenzione ordinaria di n.2 interventi programmati semestrali anno 2024-2025</t>
  </si>
  <si>
    <t>Sostituzione plafoniera</t>
  </si>
  <si>
    <t>Polizza annuale resp. Amministratori (Howden Spa)</t>
  </si>
  <si>
    <t>Polizza annuale multirischi fabbricato / contenuto (Howden Spa)</t>
  </si>
  <si>
    <t>SI.AM. Srl</t>
  </si>
  <si>
    <t>Giaccari ing. Piero</t>
  </si>
  <si>
    <t>Bassi Automazioni di Bassi Federico</t>
  </si>
  <si>
    <t>Gruppo Ital Sinergie</t>
  </si>
  <si>
    <t xml:space="preserve">Arch Insurance (EU) </t>
  </si>
  <si>
    <t>Groupama Assicurazioni Spa</t>
  </si>
  <si>
    <t>B4C4C9A1B5</t>
  </si>
  <si>
    <t>B4C4E44141</t>
  </si>
  <si>
    <t>B4C4F41209</t>
  </si>
  <si>
    <t>B4C528FC2A</t>
  </si>
  <si>
    <t>B4C55BFD8C</t>
  </si>
  <si>
    <t>B4C56C9910</t>
  </si>
  <si>
    <t>B4C5828AB7</t>
  </si>
  <si>
    <t>B4E4278919</t>
  </si>
  <si>
    <t>B4EA9820EC</t>
  </si>
  <si>
    <t>Fornitura ed installazione campanello per porta scale</t>
  </si>
  <si>
    <t>Compenso ODV da settembre a dicembre 2024 - proroga</t>
  </si>
  <si>
    <t xml:space="preserve">Servizio di pulizie anno 2025 Palazzo Rocadelli Manna </t>
  </si>
  <si>
    <t>Polizza infortuni cumulativa Generali Italia Spa (Howden spa) anno 2025</t>
  </si>
  <si>
    <t>Polizza RC Patrimonale Lloyd's assigeco (Howden Spa) anno 2025</t>
  </si>
  <si>
    <t>Polizza Tutela Legale DAS Verona (Howden Spa) anno 2025</t>
  </si>
  <si>
    <t>Polizza Vita TCM UnipolSai (Howden Spa)</t>
  </si>
  <si>
    <t>Manutenzione impianto antincendio, quadri elettrici e cabina elettrica anno 2025</t>
  </si>
  <si>
    <t>Sostituzione lampade e fornitura e posa faretto da incasso</t>
  </si>
  <si>
    <t>Ferrari Chazelat avv. Marcello</t>
  </si>
  <si>
    <t>Cooperativa Dharma Soc. coop.</t>
  </si>
  <si>
    <t>Generali Italia Spa</t>
  </si>
  <si>
    <t>Lloyd's Isurance Company S.A.</t>
  </si>
  <si>
    <t>D.A.S. Difesa Automobilistica Sinistri Spa</t>
  </si>
  <si>
    <t>IUnipolSai Assicurazioni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</si>
</sst>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]\ * #,##0.00_-;\-[$€]\ * #,##0.00_-;_-[$€]\ * &quot;-&quot;??_-;_-@_-"/>
    <numFmt numFmtId="165" formatCode="#,##0.00\ &quot;€&quot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 readingOrder="1"/>
      <protection locked="0"/>
    </xf>
    <xf numFmtId="165" fontId="4" fillId="0" borderId="1" xfId="0" applyNumberFormat="1" applyFont="1" applyBorder="1" applyAlignment="1" applyProtection="1">
      <alignment vertical="center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5" fontId="4" fillId="0" borderId="1" xfId="0" applyNumberFormat="1" applyFont="1" applyBorder="1" applyAlignment="1" applyProtection="1">
      <alignment vertical="top" wrapText="1" readingOrder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tabSelected="1" topLeftCell="A49" zoomScale="70" zoomScaleNormal="70" workbookViewId="0">
      <selection activeCell="A55" sqref="A55:L82"/>
    </sheetView>
  </sheetViews>
  <sheetFormatPr defaultRowHeight="12.75" x14ac:dyDescent="0.2"/>
  <cols>
    <col min="1" max="1" width="10.7109375" style="6" bestFit="1" customWidth="1"/>
    <col min="2" max="2" width="28.28515625" style="6" hidden="1" customWidth="1"/>
    <col min="3" max="3" width="28.28515625" style="6" customWidth="1"/>
    <col min="4" max="4" width="35.5703125" style="14" customWidth="1"/>
    <col min="5" max="5" width="26.42578125" customWidth="1"/>
    <col min="6" max="6" width="32.5703125" customWidth="1"/>
    <col min="7" max="7" width="16.28515625" style="6" bestFit="1" customWidth="1"/>
    <col min="8" max="8" width="31.5703125" style="6" customWidth="1"/>
    <col min="9" max="9" width="22.140625" customWidth="1"/>
    <col min="10" max="10" width="21.28515625" style="6" customWidth="1"/>
    <col min="11" max="11" width="25.42578125" style="6" customWidth="1"/>
    <col min="12" max="12" width="38.140625" customWidth="1"/>
  </cols>
  <sheetData>
    <row r="1" spans="1:12" ht="35.450000000000003" customHeight="1" thickBot="1" x14ac:dyDescent="0.25">
      <c r="A1" s="32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51.6" customHeight="1" thickBot="1" x14ac:dyDescent="0.25">
      <c r="A2" s="9"/>
      <c r="B2" s="3" t="s">
        <v>12</v>
      </c>
      <c r="C2" s="26" t="s">
        <v>13</v>
      </c>
      <c r="D2" s="27" t="s">
        <v>11</v>
      </c>
      <c r="E2" s="26" t="s">
        <v>0</v>
      </c>
      <c r="F2" s="26" t="s">
        <v>2</v>
      </c>
      <c r="G2" s="26" t="s">
        <v>3</v>
      </c>
      <c r="H2" s="26" t="s">
        <v>4</v>
      </c>
      <c r="I2" s="26" t="s">
        <v>1</v>
      </c>
      <c r="J2" s="26" t="s">
        <v>6</v>
      </c>
      <c r="K2" s="26" t="s">
        <v>7</v>
      </c>
      <c r="L2" s="26" t="s">
        <v>5</v>
      </c>
    </row>
    <row r="3" spans="1:12" ht="30" customHeight="1" x14ac:dyDescent="0.2">
      <c r="A3" s="10">
        <v>1</v>
      </c>
      <c r="B3" s="7" t="s">
        <v>8</v>
      </c>
      <c r="C3" s="28" t="s">
        <v>18</v>
      </c>
      <c r="D3" s="28" t="s">
        <v>36</v>
      </c>
      <c r="E3" s="2" t="s">
        <v>10</v>
      </c>
      <c r="F3" s="28" t="s">
        <v>15</v>
      </c>
      <c r="G3" s="5">
        <v>1</v>
      </c>
      <c r="H3" s="28" t="s">
        <v>15</v>
      </c>
      <c r="I3" s="29">
        <v>2425.5</v>
      </c>
      <c r="J3" s="4" t="s">
        <v>9</v>
      </c>
      <c r="K3" s="4"/>
      <c r="L3" s="5"/>
    </row>
    <row r="4" spans="1:12" ht="30" customHeight="1" x14ac:dyDescent="0.2">
      <c r="A4" s="10">
        <f>A3+1</f>
        <v>2</v>
      </c>
      <c r="B4" s="7"/>
      <c r="C4" s="28" t="s">
        <v>19</v>
      </c>
      <c r="D4" s="28" t="s">
        <v>14</v>
      </c>
      <c r="E4" s="2" t="s">
        <v>10</v>
      </c>
      <c r="F4" s="28" t="s">
        <v>53</v>
      </c>
      <c r="G4" s="5">
        <v>1</v>
      </c>
      <c r="H4" s="28" t="s">
        <v>53</v>
      </c>
      <c r="I4" s="29">
        <v>112.48</v>
      </c>
      <c r="J4" s="4" t="s">
        <v>9</v>
      </c>
      <c r="K4" s="4"/>
      <c r="L4" s="5"/>
    </row>
    <row r="5" spans="1:12" ht="30" customHeight="1" x14ac:dyDescent="0.2">
      <c r="A5" s="10">
        <f t="shared" ref="A5:A24" si="0">A4+1</f>
        <v>3</v>
      </c>
      <c r="B5" s="7"/>
      <c r="C5" s="28" t="s">
        <v>20</v>
      </c>
      <c r="D5" s="28" t="s">
        <v>37</v>
      </c>
      <c r="E5" s="2" t="s">
        <v>10</v>
      </c>
      <c r="F5" s="28" t="s">
        <v>54</v>
      </c>
      <c r="G5" s="5">
        <v>1</v>
      </c>
      <c r="H5" s="28" t="s">
        <v>54</v>
      </c>
      <c r="I5" s="29">
        <v>2500</v>
      </c>
      <c r="J5" s="4" t="s">
        <v>9</v>
      </c>
      <c r="K5" s="4"/>
      <c r="L5" s="5"/>
    </row>
    <row r="6" spans="1:12" ht="30" customHeight="1" x14ac:dyDescent="0.2">
      <c r="A6" s="10">
        <f t="shared" si="0"/>
        <v>4</v>
      </c>
      <c r="B6" s="7"/>
      <c r="C6" s="28" t="s">
        <v>21</v>
      </c>
      <c r="D6" s="28" t="s">
        <v>38</v>
      </c>
      <c r="E6" s="2" t="s">
        <v>10</v>
      </c>
      <c r="F6" s="28" t="s">
        <v>55</v>
      </c>
      <c r="G6" s="5">
        <v>1</v>
      </c>
      <c r="H6" s="28" t="s">
        <v>55</v>
      </c>
      <c r="I6" s="29">
        <v>1500</v>
      </c>
      <c r="J6" s="4"/>
      <c r="K6" s="4"/>
      <c r="L6" s="5"/>
    </row>
    <row r="7" spans="1:12" ht="30" customHeight="1" x14ac:dyDescent="0.2">
      <c r="A7" s="10">
        <f t="shared" si="0"/>
        <v>5</v>
      </c>
      <c r="B7" s="7"/>
      <c r="C7" s="28" t="s">
        <v>22</v>
      </c>
      <c r="D7" s="28" t="s">
        <v>39</v>
      </c>
      <c r="E7" s="2" t="s">
        <v>10</v>
      </c>
      <c r="F7" s="28" t="s">
        <v>16</v>
      </c>
      <c r="G7" s="5">
        <v>1</v>
      </c>
      <c r="H7" s="28" t="s">
        <v>16</v>
      </c>
      <c r="I7" s="29">
        <v>1000</v>
      </c>
      <c r="J7" s="17"/>
      <c r="K7" s="4"/>
      <c r="L7" s="5"/>
    </row>
    <row r="8" spans="1:12" ht="30" customHeight="1" x14ac:dyDescent="0.2">
      <c r="A8" s="10">
        <f t="shared" si="0"/>
        <v>6</v>
      </c>
      <c r="B8" s="7"/>
      <c r="C8" s="28" t="s">
        <v>23</v>
      </c>
      <c r="D8" s="28" t="s">
        <v>40</v>
      </c>
      <c r="E8" s="2" t="s">
        <v>10</v>
      </c>
      <c r="F8" s="28" t="s">
        <v>56</v>
      </c>
      <c r="G8" s="5">
        <v>1</v>
      </c>
      <c r="H8" s="28" t="s">
        <v>56</v>
      </c>
      <c r="I8" s="29">
        <v>2500</v>
      </c>
      <c r="J8" s="17" t="s">
        <v>67</v>
      </c>
      <c r="K8" s="4"/>
      <c r="L8" s="5"/>
    </row>
    <row r="9" spans="1:12" ht="37.5" customHeight="1" x14ac:dyDescent="0.2">
      <c r="A9" s="10">
        <f t="shared" si="0"/>
        <v>7</v>
      </c>
      <c r="B9" s="7"/>
      <c r="C9" s="28" t="s">
        <v>24</v>
      </c>
      <c r="D9" s="28" t="s">
        <v>41</v>
      </c>
      <c r="E9" s="2" t="s">
        <v>10</v>
      </c>
      <c r="F9" s="28" t="s">
        <v>57</v>
      </c>
      <c r="G9" s="5">
        <v>1</v>
      </c>
      <c r="H9" s="28" t="s">
        <v>57</v>
      </c>
      <c r="I9" s="29">
        <v>650</v>
      </c>
      <c r="J9" s="4"/>
      <c r="K9" s="4"/>
      <c r="L9" s="5"/>
    </row>
    <row r="10" spans="1:12" ht="30" customHeight="1" x14ac:dyDescent="0.2">
      <c r="A10" s="10">
        <f t="shared" si="0"/>
        <v>8</v>
      </c>
      <c r="B10" s="7"/>
      <c r="C10" s="28" t="s">
        <v>25</v>
      </c>
      <c r="D10" s="28" t="s">
        <v>42</v>
      </c>
      <c r="E10" s="2" t="s">
        <v>10</v>
      </c>
      <c r="F10" s="28" t="s">
        <v>58</v>
      </c>
      <c r="G10" s="5">
        <v>1</v>
      </c>
      <c r="H10" s="28" t="s">
        <v>58</v>
      </c>
      <c r="I10" s="29">
        <v>164</v>
      </c>
      <c r="J10" s="4"/>
      <c r="K10" s="4"/>
      <c r="L10" s="5"/>
    </row>
    <row r="11" spans="1:12" ht="30" customHeight="1" x14ac:dyDescent="0.2">
      <c r="A11" s="10">
        <f t="shared" si="0"/>
        <v>9</v>
      </c>
      <c r="B11" s="7"/>
      <c r="C11" s="28" t="s">
        <v>26</v>
      </c>
      <c r="D11" s="28" t="s">
        <v>43</v>
      </c>
      <c r="E11" s="2" t="s">
        <v>10</v>
      </c>
      <c r="F11" s="28" t="s">
        <v>53</v>
      </c>
      <c r="G11" s="5">
        <v>1</v>
      </c>
      <c r="H11" s="28" t="s">
        <v>53</v>
      </c>
      <c r="I11" s="29">
        <f>150.4+12.8+30</f>
        <v>193.20000000000002</v>
      </c>
      <c r="J11" s="17" t="s">
        <v>9</v>
      </c>
      <c r="K11" s="4"/>
      <c r="L11" s="5"/>
    </row>
    <row r="12" spans="1:12" ht="30" customHeight="1" x14ac:dyDescent="0.2">
      <c r="A12" s="10">
        <f t="shared" si="0"/>
        <v>10</v>
      </c>
      <c r="B12" s="7"/>
      <c r="C12" s="28" t="s">
        <v>27</v>
      </c>
      <c r="D12" s="28" t="s">
        <v>44</v>
      </c>
      <c r="E12" s="2" t="s">
        <v>10</v>
      </c>
      <c r="F12" s="28" t="s">
        <v>59</v>
      </c>
      <c r="G12" s="5">
        <v>1</v>
      </c>
      <c r="H12" s="28" t="s">
        <v>59</v>
      </c>
      <c r="I12" s="29">
        <v>305</v>
      </c>
      <c r="J12" s="17" t="s">
        <v>9</v>
      </c>
      <c r="K12" s="4"/>
      <c r="L12" s="5"/>
    </row>
    <row r="13" spans="1:12" ht="30" customHeight="1" x14ac:dyDescent="0.2">
      <c r="A13" s="10">
        <f t="shared" si="0"/>
        <v>11</v>
      </c>
      <c r="B13" s="7"/>
      <c r="C13" s="28" t="s">
        <v>28</v>
      </c>
      <c r="D13" s="28" t="s">
        <v>45</v>
      </c>
      <c r="E13" s="2" t="s">
        <v>10</v>
      </c>
      <c r="F13" s="28" t="s">
        <v>60</v>
      </c>
      <c r="G13" s="5">
        <v>1</v>
      </c>
      <c r="H13" s="28" t="s">
        <v>60</v>
      </c>
      <c r="I13" s="29">
        <f>72*5</f>
        <v>360</v>
      </c>
      <c r="J13" s="17" t="s">
        <v>9</v>
      </c>
      <c r="K13" s="4"/>
      <c r="L13" s="5"/>
    </row>
    <row r="14" spans="1:12" ht="30" customHeight="1" x14ac:dyDescent="0.2">
      <c r="A14" s="10">
        <f t="shared" si="0"/>
        <v>12</v>
      </c>
      <c r="B14" s="7"/>
      <c r="C14" s="28" t="s">
        <v>29</v>
      </c>
      <c r="D14" s="28" t="s">
        <v>46</v>
      </c>
      <c r="E14" s="2" t="s">
        <v>10</v>
      </c>
      <c r="F14" s="28" t="s">
        <v>61</v>
      </c>
      <c r="G14" s="5">
        <v>1</v>
      </c>
      <c r="H14" s="28" t="s">
        <v>61</v>
      </c>
      <c r="I14" s="29">
        <v>310</v>
      </c>
      <c r="J14" s="4"/>
      <c r="K14" s="4"/>
      <c r="L14" s="5"/>
    </row>
    <row r="15" spans="1:12" ht="25.5" x14ac:dyDescent="0.2">
      <c r="A15" s="10">
        <f>+A14+1</f>
        <v>13</v>
      </c>
      <c r="B15" s="7"/>
      <c r="C15" s="28" t="s">
        <v>30</v>
      </c>
      <c r="D15" s="28" t="s">
        <v>47</v>
      </c>
      <c r="E15" s="2" t="s">
        <v>10</v>
      </c>
      <c r="F15" s="28" t="s">
        <v>62</v>
      </c>
      <c r="G15" s="5">
        <v>1</v>
      </c>
      <c r="H15" s="28" t="s">
        <v>62</v>
      </c>
      <c r="I15" s="29">
        <f>1200+35+24+28+3+150</f>
        <v>1440</v>
      </c>
      <c r="J15" s="17" t="s">
        <v>9</v>
      </c>
      <c r="K15" s="4"/>
      <c r="L15" s="5"/>
    </row>
    <row r="16" spans="1:12" ht="30" customHeight="1" x14ac:dyDescent="0.2">
      <c r="A16" s="10">
        <f t="shared" si="0"/>
        <v>14</v>
      </c>
      <c r="B16" s="7"/>
      <c r="C16" s="28" t="s">
        <v>31</v>
      </c>
      <c r="D16" s="28" t="s">
        <v>48</v>
      </c>
      <c r="E16" s="2" t="s">
        <v>10</v>
      </c>
      <c r="F16" s="28" t="s">
        <v>63</v>
      </c>
      <c r="G16" s="5">
        <v>1</v>
      </c>
      <c r="H16" s="28" t="s">
        <v>63</v>
      </c>
      <c r="I16" s="29">
        <v>327.9</v>
      </c>
      <c r="J16" s="17"/>
      <c r="K16" s="4"/>
      <c r="L16" s="5"/>
    </row>
    <row r="17" spans="1:12" ht="30" customHeight="1" x14ac:dyDescent="0.2">
      <c r="A17" s="10">
        <f t="shared" si="0"/>
        <v>15</v>
      </c>
      <c r="B17" s="7"/>
      <c r="C17" s="28" t="s">
        <v>32</v>
      </c>
      <c r="D17" s="28" t="s">
        <v>49</v>
      </c>
      <c r="E17" s="2" t="s">
        <v>10</v>
      </c>
      <c r="F17" s="28" t="s">
        <v>64</v>
      </c>
      <c r="G17" s="5">
        <v>1</v>
      </c>
      <c r="H17" s="28" t="s">
        <v>64</v>
      </c>
      <c r="I17" s="29">
        <v>1800</v>
      </c>
      <c r="J17" s="17" t="s">
        <v>9</v>
      </c>
      <c r="K17" s="4"/>
      <c r="L17" s="5"/>
    </row>
    <row r="18" spans="1:12" ht="30" customHeight="1" x14ac:dyDescent="0.2">
      <c r="A18" s="10">
        <f t="shared" si="0"/>
        <v>16</v>
      </c>
      <c r="B18" s="7"/>
      <c r="C18" s="28" t="s">
        <v>33</v>
      </c>
      <c r="D18" s="28" t="s">
        <v>50</v>
      </c>
      <c r="E18" s="2" t="s">
        <v>10</v>
      </c>
      <c r="F18" s="28" t="s">
        <v>65</v>
      </c>
      <c r="G18" s="5">
        <v>1</v>
      </c>
      <c r="H18" s="28" t="s">
        <v>65</v>
      </c>
      <c r="I18" s="29">
        <v>957</v>
      </c>
      <c r="J18" s="17"/>
      <c r="K18" s="4"/>
      <c r="L18" s="5"/>
    </row>
    <row r="19" spans="1:12" ht="30" customHeight="1" x14ac:dyDescent="0.2">
      <c r="A19" s="10">
        <f t="shared" si="0"/>
        <v>17</v>
      </c>
      <c r="B19" s="7"/>
      <c r="C19" s="28" t="s">
        <v>34</v>
      </c>
      <c r="D19" s="28" t="s">
        <v>51</v>
      </c>
      <c r="E19" s="2" t="s">
        <v>10</v>
      </c>
      <c r="F19" s="28" t="s">
        <v>66</v>
      </c>
      <c r="G19" s="5">
        <v>1</v>
      </c>
      <c r="H19" s="28" t="s">
        <v>66</v>
      </c>
      <c r="I19" s="29">
        <v>250</v>
      </c>
      <c r="J19" s="17" t="s">
        <v>17</v>
      </c>
      <c r="K19" s="4"/>
      <c r="L19" s="5"/>
    </row>
    <row r="20" spans="1:12" ht="30" customHeight="1" x14ac:dyDescent="0.2">
      <c r="A20" s="10">
        <f t="shared" si="0"/>
        <v>18</v>
      </c>
      <c r="B20" s="7"/>
      <c r="C20" s="28" t="s">
        <v>35</v>
      </c>
      <c r="D20" s="28" t="s">
        <v>52</v>
      </c>
      <c r="E20" s="2" t="s">
        <v>10</v>
      </c>
      <c r="F20" s="28" t="s">
        <v>59</v>
      </c>
      <c r="G20" s="5">
        <v>1</v>
      </c>
      <c r="H20" s="28" t="s">
        <v>59</v>
      </c>
      <c r="I20" s="29">
        <f>1330+450</f>
        <v>1780</v>
      </c>
      <c r="J20" s="17" t="s">
        <v>9</v>
      </c>
      <c r="K20" s="4"/>
      <c r="L20" s="5"/>
    </row>
    <row r="21" spans="1:12" ht="30" customHeight="1" x14ac:dyDescent="0.2">
      <c r="A21" s="10">
        <f t="shared" si="0"/>
        <v>19</v>
      </c>
      <c r="B21" s="7"/>
      <c r="C21" s="28" t="s">
        <v>68</v>
      </c>
      <c r="D21" s="28" t="s">
        <v>77</v>
      </c>
      <c r="E21" s="15" t="s">
        <v>10</v>
      </c>
      <c r="F21" s="28" t="s">
        <v>86</v>
      </c>
      <c r="G21" s="5">
        <v>1</v>
      </c>
      <c r="H21" s="28" t="s">
        <v>86</v>
      </c>
      <c r="I21" s="29">
        <v>4200</v>
      </c>
      <c r="J21" s="18"/>
      <c r="K21" s="4"/>
      <c r="L21" s="5"/>
    </row>
    <row r="22" spans="1:12" ht="42.75" customHeight="1" x14ac:dyDescent="0.2">
      <c r="A22" s="10">
        <f t="shared" si="0"/>
        <v>20</v>
      </c>
      <c r="B22" s="7" t="s">
        <v>8</v>
      </c>
      <c r="C22" s="28" t="s">
        <v>69</v>
      </c>
      <c r="D22" s="28" t="s">
        <v>78</v>
      </c>
      <c r="E22" s="2" t="s">
        <v>10</v>
      </c>
      <c r="F22" s="28" t="s">
        <v>87</v>
      </c>
      <c r="G22" s="5">
        <v>1</v>
      </c>
      <c r="H22" s="28" t="s">
        <v>87</v>
      </c>
      <c r="I22" s="29">
        <v>2200</v>
      </c>
      <c r="J22" s="19" t="s">
        <v>9</v>
      </c>
      <c r="K22" s="4"/>
      <c r="L22" s="5"/>
    </row>
    <row r="23" spans="1:12" ht="30" customHeight="1" x14ac:dyDescent="0.2">
      <c r="A23" s="10">
        <f t="shared" si="0"/>
        <v>21</v>
      </c>
      <c r="B23" s="7" t="s">
        <v>8</v>
      </c>
      <c r="C23" s="28" t="s">
        <v>70</v>
      </c>
      <c r="D23" s="28" t="s">
        <v>79</v>
      </c>
      <c r="E23" s="2" t="s">
        <v>10</v>
      </c>
      <c r="F23" s="28" t="s">
        <v>88</v>
      </c>
      <c r="G23" s="5">
        <v>1</v>
      </c>
      <c r="H23" s="28" t="s">
        <v>88</v>
      </c>
      <c r="I23" s="29">
        <v>1036</v>
      </c>
      <c r="J23" s="19" t="s">
        <v>9</v>
      </c>
      <c r="K23" s="4"/>
      <c r="L23" s="5"/>
    </row>
    <row r="24" spans="1:12" ht="30" customHeight="1" x14ac:dyDescent="0.2">
      <c r="A24" s="10">
        <f t="shared" si="0"/>
        <v>22</v>
      </c>
      <c r="B24" s="7" t="s">
        <v>8</v>
      </c>
      <c r="C24" s="28" t="s">
        <v>71</v>
      </c>
      <c r="D24" s="28" t="s">
        <v>80</v>
      </c>
      <c r="E24" s="2" t="s">
        <v>10</v>
      </c>
      <c r="F24" s="28" t="s">
        <v>89</v>
      </c>
      <c r="G24" s="5">
        <v>1</v>
      </c>
      <c r="H24" s="28" t="s">
        <v>89</v>
      </c>
      <c r="I24" s="29">
        <v>298</v>
      </c>
      <c r="J24" s="19" t="s">
        <v>9</v>
      </c>
      <c r="K24" s="4"/>
      <c r="L24" s="5"/>
    </row>
    <row r="25" spans="1:12" ht="30" customHeight="1" x14ac:dyDescent="0.2">
      <c r="A25" s="10">
        <f>A24+1</f>
        <v>23</v>
      </c>
      <c r="B25" s="7" t="s">
        <v>8</v>
      </c>
      <c r="C25" s="28" t="s">
        <v>72</v>
      </c>
      <c r="D25" s="28" t="s">
        <v>81</v>
      </c>
      <c r="E25" s="2" t="s">
        <v>10</v>
      </c>
      <c r="F25" s="28" t="s">
        <v>90</v>
      </c>
      <c r="G25" s="5">
        <v>1</v>
      </c>
      <c r="H25" s="28" t="s">
        <v>90</v>
      </c>
      <c r="I25" s="29">
        <v>410</v>
      </c>
      <c r="J25" s="19"/>
      <c r="K25" s="4"/>
      <c r="L25" s="5"/>
    </row>
    <row r="26" spans="1:12" ht="30" customHeight="1" x14ac:dyDescent="0.2">
      <c r="A26" s="10">
        <f t="shared" ref="A26:A54" si="1">A25+1</f>
        <v>24</v>
      </c>
      <c r="B26" s="7" t="s">
        <v>8</v>
      </c>
      <c r="C26" s="28" t="s">
        <v>73</v>
      </c>
      <c r="D26" s="28" t="s">
        <v>82</v>
      </c>
      <c r="E26" s="2" t="s">
        <v>10</v>
      </c>
      <c r="F26" s="28" t="s">
        <v>91</v>
      </c>
      <c r="G26" s="5">
        <v>1</v>
      </c>
      <c r="H26" s="28" t="s">
        <v>91</v>
      </c>
      <c r="I26" s="29">
        <v>49344.17</v>
      </c>
      <c r="J26" s="19" t="s">
        <v>9</v>
      </c>
      <c r="K26" s="4"/>
      <c r="L26" s="5"/>
    </row>
    <row r="27" spans="1:12" ht="30" customHeight="1" x14ac:dyDescent="0.2">
      <c r="A27" s="10">
        <f t="shared" si="1"/>
        <v>25</v>
      </c>
      <c r="B27" s="7" t="s">
        <v>8</v>
      </c>
      <c r="C27" s="28" t="s">
        <v>74</v>
      </c>
      <c r="D27" s="28" t="s">
        <v>83</v>
      </c>
      <c r="E27" s="2" t="s">
        <v>10</v>
      </c>
      <c r="F27" s="28" t="s">
        <v>92</v>
      </c>
      <c r="G27" s="5">
        <v>1</v>
      </c>
      <c r="H27" s="28" t="s">
        <v>92</v>
      </c>
      <c r="I27" s="29">
        <v>1400</v>
      </c>
      <c r="J27" s="19"/>
      <c r="K27" s="4"/>
      <c r="L27" s="5"/>
    </row>
    <row r="28" spans="1:12" ht="30" customHeight="1" x14ac:dyDescent="0.2">
      <c r="A28" s="10">
        <f t="shared" si="1"/>
        <v>26</v>
      </c>
      <c r="B28" s="7" t="s">
        <v>8</v>
      </c>
      <c r="C28" s="28" t="s">
        <v>75</v>
      </c>
      <c r="D28" s="28" t="s">
        <v>84</v>
      </c>
      <c r="E28" s="2" t="s">
        <v>10</v>
      </c>
      <c r="F28" s="28" t="s">
        <v>93</v>
      </c>
      <c r="G28" s="5">
        <v>1</v>
      </c>
      <c r="H28" s="28" t="s">
        <v>93</v>
      </c>
      <c r="I28" s="29">
        <v>234.7</v>
      </c>
      <c r="J28" s="19"/>
      <c r="K28" s="4"/>
      <c r="L28" s="5"/>
    </row>
    <row r="29" spans="1:12" ht="30" customHeight="1" x14ac:dyDescent="0.2">
      <c r="A29" s="10">
        <f t="shared" si="1"/>
        <v>27</v>
      </c>
      <c r="B29" s="7" t="s">
        <v>8</v>
      </c>
      <c r="C29" s="28" t="s">
        <v>76</v>
      </c>
      <c r="D29" s="28" t="s">
        <v>85</v>
      </c>
      <c r="E29" s="2" t="s">
        <v>10</v>
      </c>
      <c r="F29" s="28" t="s">
        <v>94</v>
      </c>
      <c r="G29" s="5">
        <v>1</v>
      </c>
      <c r="H29" s="28" t="s">
        <v>94</v>
      </c>
      <c r="I29" s="29">
        <v>1400</v>
      </c>
      <c r="J29" s="19" t="s">
        <v>9</v>
      </c>
      <c r="K29" s="4"/>
      <c r="L29" s="5"/>
    </row>
    <row r="30" spans="1:12" ht="30" customHeight="1" x14ac:dyDescent="0.2">
      <c r="A30" s="10">
        <f t="shared" si="1"/>
        <v>28</v>
      </c>
      <c r="B30" s="7" t="s">
        <v>8</v>
      </c>
      <c r="C30" s="30" t="s">
        <v>95</v>
      </c>
      <c r="D30" s="28" t="s">
        <v>103</v>
      </c>
      <c r="E30" s="2" t="s">
        <v>10</v>
      </c>
      <c r="F30" s="28" t="s">
        <v>111</v>
      </c>
      <c r="G30" s="5">
        <v>1</v>
      </c>
      <c r="H30" s="28" t="s">
        <v>111</v>
      </c>
      <c r="I30" s="29">
        <v>280</v>
      </c>
      <c r="J30" s="17" t="s">
        <v>9</v>
      </c>
      <c r="K30" s="4"/>
      <c r="L30" s="5"/>
    </row>
    <row r="31" spans="1:12" ht="30" customHeight="1" x14ac:dyDescent="0.2">
      <c r="A31" s="10">
        <f t="shared" si="1"/>
        <v>29</v>
      </c>
      <c r="B31" s="7" t="s">
        <v>8</v>
      </c>
      <c r="C31" s="30" t="s">
        <v>96</v>
      </c>
      <c r="D31" s="28" t="s">
        <v>104</v>
      </c>
      <c r="E31" s="2" t="s">
        <v>10</v>
      </c>
      <c r="F31" s="28" t="s">
        <v>112</v>
      </c>
      <c r="G31" s="5">
        <v>1</v>
      </c>
      <c r="H31" s="28" t="s">
        <v>112</v>
      </c>
      <c r="I31" s="29">
        <v>18450</v>
      </c>
      <c r="J31" s="4"/>
      <c r="K31" s="4"/>
      <c r="L31" s="5"/>
    </row>
    <row r="32" spans="1:12" ht="30" customHeight="1" x14ac:dyDescent="0.2">
      <c r="A32" s="10">
        <f t="shared" si="1"/>
        <v>30</v>
      </c>
      <c r="B32" s="7" t="s">
        <v>8</v>
      </c>
      <c r="C32" s="30" t="s">
        <v>97</v>
      </c>
      <c r="D32" s="28" t="s">
        <v>105</v>
      </c>
      <c r="E32" s="2" t="s">
        <v>10</v>
      </c>
      <c r="F32" s="28" t="s">
        <v>113</v>
      </c>
      <c r="G32" s="5">
        <v>1</v>
      </c>
      <c r="H32" s="28" t="s">
        <v>113</v>
      </c>
      <c r="I32" s="29">
        <v>1155</v>
      </c>
      <c r="J32" s="17"/>
      <c r="K32" s="4"/>
      <c r="L32" s="1"/>
    </row>
    <row r="33" spans="1:12" ht="30" customHeight="1" x14ac:dyDescent="0.2">
      <c r="A33" s="10">
        <f t="shared" si="1"/>
        <v>31</v>
      </c>
      <c r="B33" s="7" t="s">
        <v>8</v>
      </c>
      <c r="C33" s="30" t="s">
        <v>98</v>
      </c>
      <c r="D33" s="28" t="s">
        <v>106</v>
      </c>
      <c r="E33" s="2" t="s">
        <v>10</v>
      </c>
      <c r="F33" s="28" t="s">
        <v>114</v>
      </c>
      <c r="G33" s="5">
        <v>1</v>
      </c>
      <c r="H33" s="28" t="s">
        <v>114</v>
      </c>
      <c r="I33" s="29">
        <v>596.16999999999996</v>
      </c>
      <c r="J33" s="17"/>
      <c r="K33" s="4"/>
      <c r="L33" s="1"/>
    </row>
    <row r="34" spans="1:12" ht="30" customHeight="1" x14ac:dyDescent="0.2">
      <c r="A34" s="10">
        <f t="shared" si="1"/>
        <v>32</v>
      </c>
      <c r="B34" s="7" t="s">
        <v>8</v>
      </c>
      <c r="C34" s="30" t="s">
        <v>99</v>
      </c>
      <c r="D34" s="28" t="s">
        <v>107</v>
      </c>
      <c r="E34" s="2" t="s">
        <v>10</v>
      </c>
      <c r="F34" s="28" t="s">
        <v>114</v>
      </c>
      <c r="G34" s="5">
        <v>1</v>
      </c>
      <c r="H34" s="28" t="s">
        <v>114</v>
      </c>
      <c r="I34" s="29">
        <v>596.16999999999996</v>
      </c>
      <c r="J34" s="4"/>
      <c r="K34" s="8"/>
      <c r="L34" s="11"/>
    </row>
    <row r="35" spans="1:12" ht="30" customHeight="1" x14ac:dyDescent="0.2">
      <c r="A35" s="10">
        <f t="shared" si="1"/>
        <v>33</v>
      </c>
      <c r="B35" s="7" t="s">
        <v>8</v>
      </c>
      <c r="C35" s="30" t="s">
        <v>100</v>
      </c>
      <c r="D35" s="28" t="s">
        <v>108</v>
      </c>
      <c r="E35" s="2" t="s">
        <v>10</v>
      </c>
      <c r="F35" s="28" t="s">
        <v>117</v>
      </c>
      <c r="G35" s="5">
        <v>1</v>
      </c>
      <c r="H35" s="28" t="s">
        <v>115</v>
      </c>
      <c r="I35" s="29">
        <v>870.67</v>
      </c>
      <c r="J35" s="17"/>
      <c r="K35" s="4"/>
      <c r="L35" s="5"/>
    </row>
    <row r="36" spans="1:12" ht="30" customHeight="1" x14ac:dyDescent="0.2">
      <c r="A36" s="10">
        <f t="shared" si="1"/>
        <v>34</v>
      </c>
      <c r="B36" s="7"/>
      <c r="C36" s="30" t="s">
        <v>101</v>
      </c>
      <c r="D36" s="28" t="s">
        <v>109</v>
      </c>
      <c r="E36" s="2" t="s">
        <v>10</v>
      </c>
      <c r="F36" s="28" t="s">
        <v>59</v>
      </c>
      <c r="G36" s="5">
        <v>1</v>
      </c>
      <c r="H36" s="28" t="s">
        <v>59</v>
      </c>
      <c r="I36" s="29">
        <v>1200</v>
      </c>
      <c r="J36" s="17"/>
      <c r="K36" s="4"/>
      <c r="L36" s="5"/>
    </row>
    <row r="37" spans="1:12" ht="30" customHeight="1" x14ac:dyDescent="0.2">
      <c r="A37" s="10">
        <f t="shared" si="1"/>
        <v>35</v>
      </c>
      <c r="B37" s="7"/>
      <c r="C37" s="30" t="s">
        <v>102</v>
      </c>
      <c r="D37" s="28" t="s">
        <v>110</v>
      </c>
      <c r="E37" s="2" t="s">
        <v>10</v>
      </c>
      <c r="F37" s="28" t="s">
        <v>60</v>
      </c>
      <c r="G37" s="5">
        <v>1</v>
      </c>
      <c r="H37" s="28" t="s">
        <v>60</v>
      </c>
      <c r="I37" s="29">
        <v>550</v>
      </c>
      <c r="J37" s="17"/>
      <c r="K37" s="4"/>
      <c r="L37" s="5"/>
    </row>
    <row r="38" spans="1:12" ht="30" customHeight="1" x14ac:dyDescent="0.2">
      <c r="A38" s="10">
        <f t="shared" si="1"/>
        <v>36</v>
      </c>
      <c r="B38" s="7" t="s">
        <v>8</v>
      </c>
      <c r="C38" s="30" t="s">
        <v>118</v>
      </c>
      <c r="D38" s="30" t="s">
        <v>126</v>
      </c>
      <c r="E38" s="2" t="s">
        <v>10</v>
      </c>
      <c r="F38" s="30" t="s">
        <v>134</v>
      </c>
      <c r="G38" s="5">
        <v>1</v>
      </c>
      <c r="H38" s="30" t="s">
        <v>134</v>
      </c>
      <c r="I38" s="31">
        <v>150</v>
      </c>
      <c r="J38" s="4"/>
      <c r="K38" s="4"/>
      <c r="L38" s="5"/>
    </row>
    <row r="39" spans="1:12" ht="30" customHeight="1" x14ac:dyDescent="0.2">
      <c r="A39" s="10">
        <f t="shared" si="1"/>
        <v>37</v>
      </c>
      <c r="B39" s="7"/>
      <c r="C39" s="30" t="s">
        <v>119</v>
      </c>
      <c r="D39" s="30" t="s">
        <v>127</v>
      </c>
      <c r="E39" s="2" t="s">
        <v>10</v>
      </c>
      <c r="F39" s="30" t="s">
        <v>112</v>
      </c>
      <c r="G39" s="5">
        <v>1</v>
      </c>
      <c r="H39" s="30" t="s">
        <v>112</v>
      </c>
      <c r="I39" s="31">
        <v>1560</v>
      </c>
      <c r="J39" s="17"/>
      <c r="K39" s="4"/>
      <c r="L39" s="5"/>
    </row>
    <row r="40" spans="1:12" ht="38.25" x14ac:dyDescent="0.2">
      <c r="A40" s="10">
        <f t="shared" si="1"/>
        <v>38</v>
      </c>
      <c r="B40" s="7" t="s">
        <v>8</v>
      </c>
      <c r="C40" s="30" t="s">
        <v>120</v>
      </c>
      <c r="D40" s="30" t="s">
        <v>128</v>
      </c>
      <c r="E40" s="2" t="s">
        <v>10</v>
      </c>
      <c r="F40" s="30" t="s">
        <v>135</v>
      </c>
      <c r="G40" s="5">
        <v>1</v>
      </c>
      <c r="H40" s="30" t="s">
        <v>135</v>
      </c>
      <c r="I40" s="31">
        <v>3250</v>
      </c>
      <c r="J40" s="4"/>
      <c r="K40" s="4"/>
      <c r="L40" s="5"/>
    </row>
    <row r="41" spans="1:12" ht="30" customHeight="1" x14ac:dyDescent="0.2">
      <c r="A41" s="10">
        <f t="shared" si="1"/>
        <v>39</v>
      </c>
      <c r="B41" s="7"/>
      <c r="C41" s="30" t="s">
        <v>121</v>
      </c>
      <c r="D41" s="30" t="s">
        <v>129</v>
      </c>
      <c r="E41" s="2" t="s">
        <v>10</v>
      </c>
      <c r="F41" s="30" t="s">
        <v>136</v>
      </c>
      <c r="G41" s="5">
        <v>1</v>
      </c>
      <c r="H41" s="30" t="s">
        <v>136</v>
      </c>
      <c r="I41" s="31">
        <v>135</v>
      </c>
      <c r="J41" s="17"/>
      <c r="K41" s="4"/>
      <c r="L41" s="5"/>
    </row>
    <row r="42" spans="1:12" ht="38.25" x14ac:dyDescent="0.2">
      <c r="A42" s="10">
        <f t="shared" si="1"/>
        <v>40</v>
      </c>
      <c r="B42" s="7"/>
      <c r="C42" s="30" t="s">
        <v>122</v>
      </c>
      <c r="D42" s="30" t="s">
        <v>130</v>
      </c>
      <c r="E42" s="2" t="s">
        <v>10</v>
      </c>
      <c r="F42" s="30" t="s">
        <v>136</v>
      </c>
      <c r="G42" s="5">
        <v>1</v>
      </c>
      <c r="H42" s="30" t="s">
        <v>136</v>
      </c>
      <c r="I42" s="31">
        <v>220</v>
      </c>
      <c r="J42" s="17" t="s">
        <v>9</v>
      </c>
      <c r="K42" s="4"/>
      <c r="L42" s="5"/>
    </row>
    <row r="43" spans="1:12" ht="30" customHeight="1" x14ac:dyDescent="0.2">
      <c r="A43" s="10">
        <f t="shared" si="1"/>
        <v>41</v>
      </c>
      <c r="B43" s="7"/>
      <c r="C43" s="30" t="s">
        <v>123</v>
      </c>
      <c r="D43" s="30" t="s">
        <v>131</v>
      </c>
      <c r="E43" s="2" t="s">
        <v>10</v>
      </c>
      <c r="F43" s="30" t="s">
        <v>137</v>
      </c>
      <c r="G43" s="5">
        <v>1</v>
      </c>
      <c r="H43" s="30" t="s">
        <v>137</v>
      </c>
      <c r="I43" s="31">
        <v>60</v>
      </c>
      <c r="J43" s="17"/>
      <c r="K43" s="4"/>
      <c r="L43" s="5"/>
    </row>
    <row r="44" spans="1:12" ht="25.5" x14ac:dyDescent="0.2">
      <c r="A44" s="10">
        <f>A43+1</f>
        <v>42</v>
      </c>
      <c r="B44" s="7" t="s">
        <v>8</v>
      </c>
      <c r="C44" s="30" t="s">
        <v>124</v>
      </c>
      <c r="D44" s="30" t="s">
        <v>132</v>
      </c>
      <c r="E44" s="2" t="s">
        <v>10</v>
      </c>
      <c r="F44" s="30" t="s">
        <v>138</v>
      </c>
      <c r="G44" s="5">
        <v>1</v>
      </c>
      <c r="H44" s="30" t="s">
        <v>138</v>
      </c>
      <c r="I44" s="31">
        <v>9000</v>
      </c>
      <c r="J44" s="17" t="s">
        <v>9</v>
      </c>
      <c r="K44" s="4"/>
      <c r="L44" s="5"/>
    </row>
    <row r="45" spans="1:12" ht="30" customHeight="1" x14ac:dyDescent="0.2">
      <c r="A45" s="10">
        <f t="shared" si="1"/>
        <v>43</v>
      </c>
      <c r="B45" s="7" t="s">
        <v>8</v>
      </c>
      <c r="C45" s="30" t="s">
        <v>125</v>
      </c>
      <c r="D45" s="30" t="s">
        <v>133</v>
      </c>
      <c r="E45" s="2" t="s">
        <v>10</v>
      </c>
      <c r="F45" s="30" t="s">
        <v>139</v>
      </c>
      <c r="G45" s="5">
        <v>1</v>
      </c>
      <c r="H45" s="30" t="s">
        <v>139</v>
      </c>
      <c r="I45" s="31">
        <v>5046</v>
      </c>
      <c r="J45" s="17" t="s">
        <v>9</v>
      </c>
      <c r="K45" s="4"/>
      <c r="L45" s="5"/>
    </row>
    <row r="46" spans="1:12" ht="30" customHeight="1" x14ac:dyDescent="0.2">
      <c r="A46" s="10">
        <f t="shared" si="1"/>
        <v>44</v>
      </c>
      <c r="C46" s="30" t="s">
        <v>140</v>
      </c>
      <c r="D46" s="30" t="s">
        <v>149</v>
      </c>
      <c r="E46" s="2" t="s">
        <v>10</v>
      </c>
      <c r="F46" s="30" t="s">
        <v>58</v>
      </c>
      <c r="G46" s="5">
        <v>1</v>
      </c>
      <c r="H46" s="30" t="s">
        <v>58</v>
      </c>
      <c r="I46" s="31">
        <v>75</v>
      </c>
      <c r="J46" s="16"/>
      <c r="K46" s="12"/>
      <c r="L46" s="13"/>
    </row>
    <row r="47" spans="1:12" ht="30" customHeight="1" x14ac:dyDescent="0.2">
      <c r="A47" s="10">
        <f t="shared" si="1"/>
        <v>45</v>
      </c>
      <c r="C47" s="30" t="s">
        <v>141</v>
      </c>
      <c r="D47" s="30" t="s">
        <v>150</v>
      </c>
      <c r="E47" s="2" t="s">
        <v>10</v>
      </c>
      <c r="F47" s="30" t="s">
        <v>158</v>
      </c>
      <c r="G47" s="5">
        <v>1</v>
      </c>
      <c r="H47" s="30" t="s">
        <v>158</v>
      </c>
      <c r="I47" s="31">
        <v>1500</v>
      </c>
      <c r="J47" s="12"/>
      <c r="K47" s="12"/>
      <c r="L47" s="13"/>
    </row>
    <row r="48" spans="1:12" ht="30" customHeight="1" x14ac:dyDescent="0.2">
      <c r="A48" s="10">
        <f t="shared" si="1"/>
        <v>46</v>
      </c>
      <c r="C48" s="30" t="s">
        <v>142</v>
      </c>
      <c r="D48" s="30" t="s">
        <v>151</v>
      </c>
      <c r="E48" s="2" t="s">
        <v>10</v>
      </c>
      <c r="F48" s="30" t="s">
        <v>159</v>
      </c>
      <c r="G48" s="5">
        <v>1</v>
      </c>
      <c r="H48" s="30" t="s">
        <v>159</v>
      </c>
      <c r="I48" s="31">
        <v>4440</v>
      </c>
      <c r="J48" s="17" t="s">
        <v>9</v>
      </c>
      <c r="K48" s="12"/>
      <c r="L48" s="13"/>
    </row>
    <row r="49" spans="1:12" ht="25.5" x14ac:dyDescent="0.2">
      <c r="A49" s="10">
        <f t="shared" si="1"/>
        <v>47</v>
      </c>
      <c r="C49" s="30" t="s">
        <v>143</v>
      </c>
      <c r="D49" s="30" t="s">
        <v>152</v>
      </c>
      <c r="E49" s="2" t="s">
        <v>10</v>
      </c>
      <c r="F49" s="30" t="s">
        <v>160</v>
      </c>
      <c r="G49" s="5">
        <v>1</v>
      </c>
      <c r="H49" s="30" t="s">
        <v>160</v>
      </c>
      <c r="I49" s="31">
        <v>2598</v>
      </c>
      <c r="J49" s="17" t="s">
        <v>9</v>
      </c>
      <c r="K49" s="12"/>
      <c r="L49" s="13"/>
    </row>
    <row r="50" spans="1:12" ht="30" customHeight="1" x14ac:dyDescent="0.2">
      <c r="A50" s="10">
        <f t="shared" si="1"/>
        <v>48</v>
      </c>
      <c r="C50" s="30" t="s">
        <v>144</v>
      </c>
      <c r="D50" s="30" t="s">
        <v>153</v>
      </c>
      <c r="E50" s="2" t="s">
        <v>10</v>
      </c>
      <c r="F50" s="30" t="s">
        <v>161</v>
      </c>
      <c r="G50" s="5">
        <v>1</v>
      </c>
      <c r="H50" s="30" t="s">
        <v>161</v>
      </c>
      <c r="I50" s="31">
        <v>3920</v>
      </c>
      <c r="J50" s="17" t="s">
        <v>9</v>
      </c>
      <c r="K50" s="12"/>
      <c r="L50" s="13"/>
    </row>
    <row r="51" spans="1:12" ht="30" customHeight="1" x14ac:dyDescent="0.2">
      <c r="A51" s="10">
        <f t="shared" si="1"/>
        <v>49</v>
      </c>
      <c r="C51" s="30" t="s">
        <v>145</v>
      </c>
      <c r="D51" s="30" t="s">
        <v>154</v>
      </c>
      <c r="E51" s="2" t="s">
        <v>10</v>
      </c>
      <c r="F51" s="30" t="s">
        <v>162</v>
      </c>
      <c r="G51" s="5">
        <v>1</v>
      </c>
      <c r="H51" s="30" t="s">
        <v>162</v>
      </c>
      <c r="I51" s="31">
        <v>4460</v>
      </c>
      <c r="J51" s="17" t="s">
        <v>9</v>
      </c>
      <c r="K51" s="12"/>
      <c r="L51" s="13"/>
    </row>
    <row r="52" spans="1:12" ht="30" customHeight="1" x14ac:dyDescent="0.2">
      <c r="A52" s="10">
        <f t="shared" si="1"/>
        <v>50</v>
      </c>
      <c r="C52" s="30" t="s">
        <v>146</v>
      </c>
      <c r="D52" s="30" t="s">
        <v>155</v>
      </c>
      <c r="E52" s="2" t="s">
        <v>10</v>
      </c>
      <c r="F52" s="30" t="s">
        <v>163</v>
      </c>
      <c r="G52" s="5">
        <v>1</v>
      </c>
      <c r="H52" s="30" t="s">
        <v>163</v>
      </c>
      <c r="I52" s="31">
        <v>2528</v>
      </c>
      <c r="J52" s="17" t="s">
        <v>9</v>
      </c>
      <c r="K52" s="12"/>
      <c r="L52" s="13"/>
    </row>
    <row r="53" spans="1:12" ht="38.25" x14ac:dyDescent="0.2">
      <c r="A53" s="10">
        <f t="shared" si="1"/>
        <v>51</v>
      </c>
      <c r="C53" s="30" t="s">
        <v>147</v>
      </c>
      <c r="D53" s="30" t="s">
        <v>156</v>
      </c>
      <c r="E53" s="2" t="s">
        <v>10</v>
      </c>
      <c r="F53" s="30" t="s">
        <v>137</v>
      </c>
      <c r="G53" s="5">
        <v>1</v>
      </c>
      <c r="H53" s="30" t="s">
        <v>137</v>
      </c>
      <c r="I53" s="31">
        <v>2700</v>
      </c>
      <c r="J53" s="17" t="s">
        <v>9</v>
      </c>
      <c r="K53" s="12"/>
      <c r="L53" s="13"/>
    </row>
    <row r="54" spans="1:12" ht="30" customHeight="1" x14ac:dyDescent="0.2">
      <c r="A54" s="10">
        <f t="shared" si="1"/>
        <v>52</v>
      </c>
      <c r="C54" s="30" t="s">
        <v>148</v>
      </c>
      <c r="D54" s="30" t="s">
        <v>157</v>
      </c>
      <c r="E54" s="2" t="s">
        <v>10</v>
      </c>
      <c r="F54" s="30" t="s">
        <v>137</v>
      </c>
      <c r="G54" s="5">
        <v>1</v>
      </c>
      <c r="H54" s="30" t="s">
        <v>137</v>
      </c>
      <c r="I54" s="31">
        <v>500</v>
      </c>
      <c r="J54" s="16"/>
      <c r="K54" s="12"/>
      <c r="L54" s="13"/>
    </row>
    <row r="55" spans="1:12" ht="30" customHeight="1" x14ac:dyDescent="0.2">
      <c r="C55" s="20"/>
      <c r="D55" s="21"/>
      <c r="E55" s="22"/>
      <c r="F55" s="23"/>
      <c r="H55" s="23"/>
      <c r="I55" s="24"/>
      <c r="J55" s="20"/>
    </row>
    <row r="56" spans="1:12" ht="30" customHeight="1" x14ac:dyDescent="0.2">
      <c r="C56" s="20"/>
      <c r="D56" s="21"/>
      <c r="E56" s="22"/>
      <c r="F56" s="23"/>
      <c r="H56" s="23"/>
      <c r="I56" s="24"/>
      <c r="J56" s="20"/>
    </row>
    <row r="57" spans="1:12" ht="30" customHeight="1" x14ac:dyDescent="0.2">
      <c r="C57" s="20"/>
      <c r="D57" s="21"/>
      <c r="E57" s="22"/>
      <c r="F57" s="23"/>
      <c r="H57" s="23"/>
      <c r="I57" s="24"/>
      <c r="J57" s="20"/>
    </row>
    <row r="58" spans="1:12" ht="30" customHeight="1" x14ac:dyDescent="0.2">
      <c r="C58" s="20"/>
      <c r="D58" s="21"/>
      <c r="E58" s="22"/>
      <c r="F58" s="23"/>
      <c r="G58" s="25"/>
      <c r="H58" s="22"/>
      <c r="I58" s="24"/>
      <c r="J58" s="20"/>
    </row>
    <row r="59" spans="1:12" x14ac:dyDescent="0.2">
      <c r="D59"/>
      <c r="F59" s="6"/>
      <c r="H59"/>
      <c r="I59" s="6"/>
      <c r="K59"/>
    </row>
    <row r="60" spans="1:12" x14ac:dyDescent="0.2">
      <c r="D60"/>
      <c r="F60" s="6"/>
      <c r="H60"/>
      <c r="I60" s="6"/>
      <c r="K60"/>
    </row>
    <row r="61" spans="1:12" x14ac:dyDescent="0.2">
      <c r="D61"/>
      <c r="F61" s="6"/>
      <c r="H61"/>
      <c r="I61" s="6"/>
      <c r="K61"/>
    </row>
    <row r="62" spans="1:12" x14ac:dyDescent="0.2">
      <c r="D62"/>
      <c r="F62" s="6"/>
      <c r="H62"/>
      <c r="I62" s="6"/>
      <c r="K62"/>
    </row>
    <row r="63" spans="1:12" x14ac:dyDescent="0.2">
      <c r="D63"/>
      <c r="F63" s="6"/>
      <c r="H63"/>
      <c r="I63" s="6"/>
      <c r="K63"/>
    </row>
    <row r="64" spans="1:12" x14ac:dyDescent="0.2">
      <c r="D64"/>
      <c r="F64" s="6"/>
      <c r="H64"/>
      <c r="I64" s="6"/>
      <c r="K64"/>
    </row>
    <row r="65" spans="4:11" x14ac:dyDescent="0.2">
      <c r="D65"/>
      <c r="F65" s="6"/>
      <c r="H65"/>
      <c r="I65" s="6"/>
      <c r="K65"/>
    </row>
    <row r="66" spans="4:11" x14ac:dyDescent="0.2">
      <c r="D66"/>
      <c r="F66" s="6"/>
      <c r="H66"/>
      <c r="I66" s="6"/>
      <c r="K66"/>
    </row>
    <row r="67" spans="4:11" x14ac:dyDescent="0.2">
      <c r="D67"/>
      <c r="F67" s="6"/>
      <c r="H67"/>
      <c r="I67" s="6"/>
      <c r="K67"/>
    </row>
    <row r="68" spans="4:11" x14ac:dyDescent="0.2">
      <c r="D68"/>
      <c r="F68" s="6"/>
      <c r="H68"/>
      <c r="I68" s="6"/>
      <c r="K68"/>
    </row>
  </sheetData>
  <autoFilter ref="A2:L45" xr:uid="{00000000-0009-0000-0000-000000000000}"/>
  <mergeCells count="1">
    <mergeCell ref="A1:L1"/>
  </mergeCells>
  <pageMargins left="0.75" right="0.75" top="1" bottom="1" header="0.5" footer="0.5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2024</vt:lpstr>
      <vt:lpstr>'2024'!Area_stampa</vt:lpstr>
      <vt:lpstr>'2024'!OLE_LINK1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AcpSegreteria</cp:lastModifiedBy>
  <cp:lastPrinted>2024-01-24T10:27:44Z</cp:lastPrinted>
  <dcterms:created xsi:type="dcterms:W3CDTF">1996-11-05T10:16:36Z</dcterms:created>
  <dcterms:modified xsi:type="dcterms:W3CDTF">2025-01-13T10:08:07Z</dcterms:modified>
</cp:coreProperties>
</file>